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Dropbox\ブログ\アップロード専用\"/>
    </mc:Choice>
  </mc:AlternateContent>
  <xr:revisionPtr revIDLastSave="0" documentId="8_{54ACCBB3-A9F7-45CF-A7AD-1D9C50664368}" xr6:coauthVersionLast="47" xr6:coauthVersionMax="47" xr10:uidLastSave="{00000000-0000-0000-0000-000000000000}"/>
  <bookViews>
    <workbookView xWindow="-90" yWindow="0" windowWidth="19380" windowHeight="21690" xr2:uid="{351836A8-6445-4EE1-B1C7-495EB59AAB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9" i="1"/>
  <c r="F10" i="1"/>
  <c r="F11" i="1"/>
  <c r="F12" i="1"/>
  <c r="E12" i="1"/>
  <c r="G12" i="1"/>
  <c r="E13" i="1"/>
  <c r="G13" i="1"/>
  <c r="H13" i="1"/>
  <c r="E14" i="1"/>
  <c r="H14" i="1"/>
  <c r="G14" i="1"/>
  <c r="E15" i="1"/>
  <c r="G15" i="1"/>
  <c r="H15" i="1"/>
  <c r="E16" i="1"/>
  <c r="G16" i="1"/>
  <c r="E17" i="1"/>
  <c r="G17" i="1"/>
  <c r="E18" i="1"/>
  <c r="G18" i="1"/>
  <c r="H18" i="1" s="1"/>
  <c r="E9" i="1"/>
  <c r="G9" i="1"/>
  <c r="E10" i="1"/>
  <c r="G10" i="1"/>
  <c r="G11" i="1"/>
  <c r="E11" i="1"/>
  <c r="D19" i="1"/>
  <c r="H12" i="1" l="1"/>
  <c r="H10" i="1"/>
  <c r="H9" i="1"/>
  <c r="H17" i="1"/>
  <c r="H16" i="1"/>
  <c r="E19" i="1"/>
  <c r="H11" i="1"/>
  <c r="G19" i="1"/>
  <c r="F19" i="1"/>
  <c r="H19" i="1"/>
</calcChain>
</file>

<file path=xl/sharedStrings.xml><?xml version="1.0" encoding="utf-8"?>
<sst xmlns="http://schemas.openxmlformats.org/spreadsheetml/2006/main" count="14" uniqueCount="14">
  <si>
    <t>基礎1%</t>
    <rPh sb="0" eb="2">
      <t>キソ</t>
    </rPh>
    <phoneticPr fontId="1"/>
  </si>
  <si>
    <t>Amazonカード 2%</t>
    <phoneticPr fontId="1"/>
  </si>
  <si>
    <t>ポイントアップ</t>
    <phoneticPr fontId="1"/>
  </si>
  <si>
    <t>合計</t>
    <rPh sb="0" eb="2">
      <t>ゴウケイ</t>
    </rPh>
    <phoneticPr fontId="1"/>
  </si>
  <si>
    <t>プライム会員 +1.5%</t>
    <phoneticPr fontId="1"/>
  </si>
  <si>
    <t>Amazon Mastercard +3%</t>
    <phoneticPr fontId="1"/>
  </si>
  <si>
    <t>パソコン・周辺機器、PCソフト +5.5% 合計10%</t>
    <rPh sb="22" eb="24">
      <t>ゴウケイ</t>
    </rPh>
    <phoneticPr fontId="1"/>
  </si>
  <si>
    <t>基礎 +1%</t>
    <rPh sb="0" eb="2">
      <t>キソ</t>
    </rPh>
    <phoneticPr fontId="1"/>
  </si>
  <si>
    <t>製品名</t>
    <rPh sb="0" eb="3">
      <t>セイヒンメイ</t>
    </rPh>
    <phoneticPr fontId="1"/>
  </si>
  <si>
    <t>4.5% or 10%</t>
    <phoneticPr fontId="1"/>
  </si>
  <si>
    <t>価格</t>
    <rPh sb="0" eb="2">
      <t>カカク</t>
    </rPh>
    <phoneticPr fontId="1"/>
  </si>
  <si>
    <t>合計pt</t>
    <rPh sb="0" eb="2">
      <t>ゴウケイ</t>
    </rPh>
    <phoneticPr fontId="1"/>
  </si>
  <si>
    <t>パソコン</t>
    <phoneticPr fontId="1"/>
  </si>
  <si>
    <t>その他 +4.5%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</si>
</sst>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88" formatCode="#,###&quot;円&quot;;;"/>
    <numFmt numFmtId="189" formatCode="#,###\p\t;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88" fontId="0" fillId="0" borderId="1" xfId="1" applyNumberFormat="1" applyFont="1" applyBorder="1">
      <alignment vertical="center"/>
    </xf>
    <xf numFmtId="189" fontId="0" fillId="0" borderId="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D7857-B459-40C1-AC6F-FD019D05AD0C}">
  <dimension ref="A1:H19"/>
  <sheetViews>
    <sheetView tabSelected="1" zoomScale="140" zoomScaleNormal="140" workbookViewId="0">
      <selection activeCell="D9" sqref="D9"/>
    </sheetView>
  </sheetViews>
  <sheetFormatPr defaultRowHeight="18.45" x14ac:dyDescent="0.65"/>
  <cols>
    <col min="3" max="3" width="11.35546875" customWidth="1"/>
    <col min="4" max="4" width="9.5" bestFit="1" customWidth="1"/>
    <col min="6" max="6" width="17" bestFit="1" customWidth="1"/>
    <col min="7" max="7" width="14.35546875" bestFit="1" customWidth="1"/>
  </cols>
  <sheetData>
    <row r="1" spans="1:8" x14ac:dyDescent="0.65">
      <c r="B1" t="s">
        <v>6</v>
      </c>
    </row>
    <row r="2" spans="1:8" x14ac:dyDescent="0.65">
      <c r="B2" t="s">
        <v>13</v>
      </c>
    </row>
    <row r="3" spans="1:8" x14ac:dyDescent="0.65">
      <c r="C3" t="s">
        <v>7</v>
      </c>
    </row>
    <row r="4" spans="1:8" x14ac:dyDescent="0.65">
      <c r="C4" t="s">
        <v>4</v>
      </c>
    </row>
    <row r="5" spans="1:8" x14ac:dyDescent="0.65">
      <c r="C5" t="s">
        <v>5</v>
      </c>
    </row>
    <row r="8" spans="1:8" x14ac:dyDescent="0.65">
      <c r="A8" s="1"/>
      <c r="B8" s="2" t="s">
        <v>8</v>
      </c>
      <c r="C8" s="2" t="s">
        <v>9</v>
      </c>
      <c r="D8" s="2" t="s">
        <v>10</v>
      </c>
      <c r="E8" s="2" t="s">
        <v>0</v>
      </c>
      <c r="F8" s="2" t="s">
        <v>1</v>
      </c>
      <c r="G8" s="2" t="s">
        <v>2</v>
      </c>
      <c r="H8" s="2" t="s">
        <v>11</v>
      </c>
    </row>
    <row r="9" spans="1:8" x14ac:dyDescent="0.65">
      <c r="A9" s="1">
        <v>1</v>
      </c>
      <c r="B9" s="1" t="s">
        <v>12</v>
      </c>
      <c r="C9" s="3">
        <v>0.1</v>
      </c>
      <c r="D9" s="4">
        <v>62487</v>
      </c>
      <c r="E9" s="5">
        <f t="shared" ref="E9:E18" si="0">ROUNDUP(D9*0.01,0)</f>
        <v>625</v>
      </c>
      <c r="F9" s="5">
        <f t="shared" ref="F9:F18" si="1">ROUNDDOWN(D9*0.02,0)</f>
        <v>1249</v>
      </c>
      <c r="G9" s="5">
        <f t="shared" ref="G9:G10" si="2">ROUNDUP(IF(D9*(C9-0.02)&gt;5000,5000,D9*(C9-0.02)),0)</f>
        <v>4999</v>
      </c>
      <c r="H9" s="5">
        <f t="shared" ref="H9:H10" si="3">SUM(E9:G9)</f>
        <v>6873</v>
      </c>
    </row>
    <row r="10" spans="1:8" x14ac:dyDescent="0.65">
      <c r="A10" s="1">
        <v>2</v>
      </c>
      <c r="B10" s="1"/>
      <c r="C10" s="3"/>
      <c r="D10" s="4"/>
      <c r="E10" s="5">
        <f t="shared" si="0"/>
        <v>0</v>
      </c>
      <c r="F10" s="5">
        <f t="shared" si="1"/>
        <v>0</v>
      </c>
      <c r="G10" s="5">
        <f t="shared" si="2"/>
        <v>0</v>
      </c>
      <c r="H10" s="5">
        <f t="shared" si="3"/>
        <v>0</v>
      </c>
    </row>
    <row r="11" spans="1:8" x14ac:dyDescent="0.65">
      <c r="A11" s="1">
        <v>3</v>
      </c>
      <c r="B11" s="1"/>
      <c r="C11" s="3"/>
      <c r="D11" s="4"/>
      <c r="E11" s="5">
        <f t="shared" si="0"/>
        <v>0</v>
      </c>
      <c r="F11" s="5">
        <f t="shared" si="1"/>
        <v>0</v>
      </c>
      <c r="G11" s="5">
        <f t="shared" ref="G10:G12" si="4">ROUNDUP(IF(D11*(C11-0.02)&gt;5000,5000,D11*(C11-0.02)),0)</f>
        <v>0</v>
      </c>
      <c r="H11" s="5">
        <f t="shared" ref="H10:H18" si="5">SUM(E11:G11)</f>
        <v>0</v>
      </c>
    </row>
    <row r="12" spans="1:8" x14ac:dyDescent="0.65">
      <c r="A12" s="1">
        <v>4</v>
      </c>
      <c r="B12" s="1"/>
      <c r="C12" s="3"/>
      <c r="D12" s="4"/>
      <c r="E12" s="5">
        <f t="shared" si="0"/>
        <v>0</v>
      </c>
      <c r="F12" s="5">
        <f>ROUNDDOWN(D12*0.02,0)</f>
        <v>0</v>
      </c>
      <c r="G12" s="5">
        <f t="shared" ref="G12" si="6">ROUNDUP(IF(D12*(C12-0.02)&gt;5000,5000,D12*(C12-0.02)),0)</f>
        <v>0</v>
      </c>
      <c r="H12" s="5">
        <f t="shared" ref="H12" si="7">SUM(E12:G12)</f>
        <v>0</v>
      </c>
    </row>
    <row r="13" spans="1:8" x14ac:dyDescent="0.65">
      <c r="A13" s="1">
        <v>5</v>
      </c>
      <c r="B13" s="1"/>
      <c r="C13" s="3"/>
      <c r="D13" s="4"/>
      <c r="E13" s="5">
        <f>ROUNDDOWN(D13*0.01,0)</f>
        <v>0</v>
      </c>
      <c r="F13" s="5">
        <f t="shared" si="1"/>
        <v>0</v>
      </c>
      <c r="G13" s="5">
        <f t="shared" ref="G12:G18" si="8">ROUNDUP(IF(D13*(C13-0.02)&gt;5000,5000,D13*(C13-0.02)),0)</f>
        <v>0</v>
      </c>
      <c r="H13" s="5">
        <f t="shared" ref="H12:H18" si="9">SUM(E13:G13)</f>
        <v>0</v>
      </c>
    </row>
    <row r="14" spans="1:8" x14ac:dyDescent="0.65">
      <c r="A14" s="1">
        <v>6</v>
      </c>
      <c r="B14" s="1"/>
      <c r="C14" s="3"/>
      <c r="D14" s="4"/>
      <c r="E14" s="5">
        <f t="shared" si="0"/>
        <v>0</v>
      </c>
      <c r="F14" s="5">
        <f t="shared" si="1"/>
        <v>0</v>
      </c>
      <c r="G14" s="5">
        <f t="shared" si="8"/>
        <v>0</v>
      </c>
      <c r="H14" s="5">
        <f t="shared" si="9"/>
        <v>0</v>
      </c>
    </row>
    <row r="15" spans="1:8" x14ac:dyDescent="0.65">
      <c r="A15" s="1">
        <v>7</v>
      </c>
      <c r="B15" s="1"/>
      <c r="C15" s="3"/>
      <c r="D15" s="4"/>
      <c r="E15" s="5">
        <f t="shared" si="0"/>
        <v>0</v>
      </c>
      <c r="F15" s="5">
        <f t="shared" si="1"/>
        <v>0</v>
      </c>
      <c r="G15" s="5">
        <f t="shared" si="8"/>
        <v>0</v>
      </c>
      <c r="H15" s="5">
        <f t="shared" si="9"/>
        <v>0</v>
      </c>
    </row>
    <row r="16" spans="1:8" x14ac:dyDescent="0.65">
      <c r="A16" s="1">
        <v>8</v>
      </c>
      <c r="B16" s="1"/>
      <c r="C16" s="3"/>
      <c r="D16" s="4"/>
      <c r="E16" s="5">
        <f t="shared" si="0"/>
        <v>0</v>
      </c>
      <c r="F16" s="5">
        <f t="shared" si="1"/>
        <v>0</v>
      </c>
      <c r="G16" s="5">
        <f t="shared" si="8"/>
        <v>0</v>
      </c>
      <c r="H16" s="5">
        <f t="shared" si="9"/>
        <v>0</v>
      </c>
    </row>
    <row r="17" spans="1:8" x14ac:dyDescent="0.65">
      <c r="A17" s="1">
        <v>9</v>
      </c>
      <c r="B17" s="1"/>
      <c r="C17" s="3"/>
      <c r="D17" s="4"/>
      <c r="E17" s="5">
        <f t="shared" si="0"/>
        <v>0</v>
      </c>
      <c r="F17" s="5">
        <f t="shared" si="1"/>
        <v>0</v>
      </c>
      <c r="G17" s="5">
        <f t="shared" si="8"/>
        <v>0</v>
      </c>
      <c r="H17" s="5">
        <f t="shared" si="9"/>
        <v>0</v>
      </c>
    </row>
    <row r="18" spans="1:8" x14ac:dyDescent="0.65">
      <c r="A18" s="1">
        <v>10</v>
      </c>
      <c r="B18" s="1"/>
      <c r="C18" s="3"/>
      <c r="D18" s="4"/>
      <c r="E18" s="5">
        <f t="shared" si="0"/>
        <v>0</v>
      </c>
      <c r="F18" s="5">
        <f t="shared" si="1"/>
        <v>0</v>
      </c>
      <c r="G18" s="5">
        <f t="shared" si="8"/>
        <v>0</v>
      </c>
      <c r="H18" s="5">
        <f t="shared" si="9"/>
        <v>0</v>
      </c>
    </row>
    <row r="19" spans="1:8" x14ac:dyDescent="0.65">
      <c r="A19" s="1" t="s">
        <v>3</v>
      </c>
      <c r="B19" s="1"/>
      <c r="C19" s="1"/>
      <c r="D19" s="4">
        <f>SUM(D9:D18)</f>
        <v>62487</v>
      </c>
      <c r="E19" s="5">
        <f t="shared" ref="E19:H19" si="10">SUM(E9:E18)</f>
        <v>625</v>
      </c>
      <c r="F19" s="5">
        <f t="shared" si="10"/>
        <v>1249</v>
      </c>
      <c r="G19" s="5">
        <f>IF(SUM(G9:G18)&gt;5000,5000,SUM(G9:G18))</f>
        <v>4999</v>
      </c>
      <c r="H19" s="5">
        <f t="shared" si="10"/>
        <v>6873</v>
      </c>
    </row>
  </sheetData>
  <phoneticPr fontId="1"/>
  <conditionalFormatting sqref="G9:G19">
    <cfRule type="expression" dxfId="1" priority="1">
      <formula>SUM(G9:G18)&gt;5000</formula>
    </cfRule>
  </conditionalFormatting>
  <dataValidations count="1">
    <dataValidation type="list" allowBlank="1" showInputMessage="1" showErrorMessage="1" sqref="C9:C18" xr:uid="{0A32FCCE-62C0-4F23-A25D-CB3B7A34EE6E}">
      <formula1>"0.045,0.1"</formula1>
    </dataValidation>
  </dataValidations>
  <pageMargins left="0.7" right="0.7" top="0.75" bottom="0.75" header="0.3" footer="0.3"/>
  <ignoredErrors>
    <ignoredError sqref="G1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393C9478891C04CB4AFD6D65E554BA1" ma:contentTypeVersion="6" ma:contentTypeDescription="新しいドキュメントを作成します。" ma:contentTypeScope="" ma:versionID="f625f6797b00d87d78da4078244a531e">
  <xsd:schema xmlns:xsd="http://www.w3.org/2001/XMLSchema" xmlns:xs="http://www.w3.org/2001/XMLSchema" xmlns:p="http://schemas.microsoft.com/office/2006/metadata/properties" xmlns:ns3="c5ef9c42-1693-4917-b301-3833fb464903" targetNamespace="http://schemas.microsoft.com/office/2006/metadata/properties" ma:root="true" ma:fieldsID="b0420a65f2d773245b61d03e3f7d7df4" ns3:_="">
    <xsd:import namespace="c5ef9c42-1693-4917-b301-3833fb4649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f9c42-1693-4917-b301-3833fb464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A7479F-A3BA-432B-8595-916C88EB456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5ef9c42-1693-4917-b301-3833fb46490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72C705-24EF-41C1-8087-86860F9C5D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4D9EDA-D352-4B3E-82D2-98B2B2617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f9c42-1693-4917-b301-3833fb4649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山崎信悟</dc:creator>
  <cp:lastModifiedBy>山崎信悟</cp:lastModifiedBy>
  <dcterms:created xsi:type="dcterms:W3CDTF">2024-03-29T01:07:54Z</dcterms:created>
  <dcterms:modified xsi:type="dcterms:W3CDTF">2024-03-29T10:08:44Z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0x0101007393C9478891C04CB4AFD6D65E554BA1</vt:lpwstr>
  </property>
</Properties>
</file>